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<sst xmlns="http://schemas.openxmlformats.org/spreadsheetml/2006/main" count="106" uniqueCount="83">
  <si>
    <t xml:space="preserve">    RINCIAN BIAYA PERKULIAHAN</t>
  </si>
  <si>
    <t xml:space="preserve">     AKADEMI PARIWISATA "STIPARY" YOGYAKARTA</t>
  </si>
  <si>
    <t xml:space="preserve">TRANSPARAN, DIJAMIN TIDAK ADA KENAIKAN BIAYA SAMPAI LULUS, </t>
  </si>
  <si>
    <t>TOTAL BIAYA SUDAH BISA DIKETAHUI SEJAK MAHASISWA MASUK (TIDAK SEPERTI PERGURUAN TINGGI LAIN)</t>
  </si>
  <si>
    <t>I.  PROGRAM STUDI : PERHOTELAN DIPLOMA III (D.3)</t>
  </si>
  <si>
    <t>NO</t>
  </si>
  <si>
    <t>KETERANGAN</t>
  </si>
  <si>
    <t>SEMESTER I</t>
  </si>
  <si>
    <t>SEMESTER II</t>
  </si>
  <si>
    <t>SEMESTER III</t>
  </si>
  <si>
    <t>SEMESTER IV</t>
  </si>
  <si>
    <t>SEMESTER V</t>
  </si>
  <si>
    <t>SEMESTER VI</t>
  </si>
  <si>
    <t>A</t>
  </si>
  <si>
    <t>PER SEMESTER</t>
  </si>
  <si>
    <t>22 SKS</t>
  </si>
  <si>
    <t>10 SKS</t>
  </si>
  <si>
    <t>20 SKS</t>
  </si>
  <si>
    <t xml:space="preserve"> SPP : -Tetap</t>
  </si>
  <si>
    <t xml:space="preserve"> Dana Kemahasiswaan</t>
  </si>
  <si>
    <t xml:space="preserve"> Ujian Rp. 17.500/sks</t>
  </si>
  <si>
    <t xml:space="preserve"> Tabungan Study Tour</t>
  </si>
  <si>
    <t xml:space="preserve"> Tugas Akhir </t>
  </si>
  <si>
    <t>Jumlah A</t>
  </si>
  <si>
    <t>B</t>
  </si>
  <si>
    <t>HANYA DIPUNGUT SEKALI SELAMA MENJADI MAHASISWA</t>
  </si>
  <si>
    <t>JUMLAH</t>
  </si>
  <si>
    <t xml:space="preserve">      SISTEM PEMBAYARAN MAHASISWA BARU DIPLOMA 3  (Semester I ) :</t>
  </si>
  <si>
    <t xml:space="preserve">       * Dapat dibayar sekali ( Cash/tunai) saat daftar ulang ATAU</t>
  </si>
  <si>
    <t xml:space="preserve"> Seragam exlusive mahasiswa</t>
  </si>
  <si>
    <t xml:space="preserve">       * Dapat diangsur 3 kali selama satu semester </t>
  </si>
  <si>
    <t xml:space="preserve"> Ospek &amp; Makrab di obyek wisata</t>
  </si>
  <si>
    <t xml:space="preserve">         dengan ketentuan sebagai berikut :</t>
  </si>
  <si>
    <t xml:space="preserve"> Table Manner &amp; Hotel Tour</t>
  </si>
  <si>
    <t xml:space="preserve"> Dana Perpustakaan</t>
  </si>
  <si>
    <t xml:space="preserve"> Dana Pengembangan Pendidikan</t>
  </si>
  <si>
    <t xml:space="preserve"> Angsuran I (saat daftar ulang)</t>
  </si>
  <si>
    <t>Jumlah B</t>
  </si>
  <si>
    <t xml:space="preserve"> Total Biaya Mahasiswa Baru Diploma 3 </t>
  </si>
  <si>
    <t xml:space="preserve"> Termasuk  SPP Semester  I  (A+B)</t>
  </si>
  <si>
    <t xml:space="preserve"> Jumlah</t>
  </si>
  <si>
    <t>Total sampai lulus Rp.</t>
  </si>
  <si>
    <t xml:space="preserve">         SISTEM PEMBAYARAN MAHASISWA DIPLOMA  1 :</t>
  </si>
  <si>
    <t>SEMESTER I &amp; II</t>
  </si>
  <si>
    <t>*</t>
  </si>
  <si>
    <t>Dapat dibayar sekali (Cash/tunai) saat daftar ulang, ATAU</t>
  </si>
  <si>
    <t>46 SKS (1 TAHUN)</t>
  </si>
  <si>
    <t xml:space="preserve">Dapat diangsur 5 kali selama satu tahun dengan ketentuan </t>
  </si>
  <si>
    <t xml:space="preserve"> S P P :  </t>
  </si>
  <si>
    <t xml:space="preserve"> sebagai berikut :</t>
  </si>
  <si>
    <t xml:space="preserve"> Angsuran I   (saat daftar ulang)</t>
  </si>
  <si>
    <t xml:space="preserve"> Ujian Rp. 17.500 X 46 sks</t>
  </si>
  <si>
    <t xml:space="preserve"> Tugas Akhir</t>
  </si>
  <si>
    <t xml:space="preserve"> </t>
  </si>
  <si>
    <t>INI SATU-SATUNYA DI  JOGJA</t>
  </si>
  <si>
    <t xml:space="preserve">Total Biaya Mahasiswa Diploma  1  </t>
  </si>
  <si>
    <t>Selama 1 Tahun (A+B)</t>
  </si>
  <si>
    <t xml:space="preserve">  </t>
  </si>
  <si>
    <t>Direktur,</t>
  </si>
  <si>
    <t>#  KULIAH ADALAH INVESTASI MASA DEPAN, PASTIKAN PILIH YANG JELAS PROFESIONAL  #</t>
  </si>
  <si>
    <r>
      <t>* Disediakan ASRAMA MAHASISWA GRATIS atau subsidi uang saku tiap bulan tunai selama 1 tahun</t>
    </r>
    <r>
      <rPr>
        <b/>
        <i/>
        <sz val="8"/>
        <rFont val="Arial"/>
        <family val="2"/>
      </rPr>
      <t xml:space="preserve"> (khusus pendaftar gelombang I)                                                                                                           * </t>
    </r>
    <r>
      <rPr>
        <i/>
        <sz val="8"/>
        <rFont val="Arial"/>
        <family val="2"/>
      </rPr>
      <t xml:space="preserve">Mahasiswa Program PBUD diberikan beasiswa dari Yayasan Penjabar IPTEK "INDICA" (YPII) sebesar  Rp. 1.000.000,-  * SPP tiap semester dapat  diangsur 2x dan tidak pernah ada kenaikan biaya sampai lulus </t>
    </r>
  </si>
  <si>
    <t>NB :</t>
  </si>
  <si>
    <t>Biaya wisuda menyusul</t>
  </si>
  <si>
    <t>Total  Biaya Praktikum Rp. 1.800.000,- (cash/angsuran) *)</t>
  </si>
  <si>
    <t>*) Total biaya praktikum sampai lulus bisa diangsur seperti</t>
  </si>
  <si>
    <t xml:space="preserve">   rincian diatas atau dibayar cash ( bukan merupakan </t>
  </si>
  <si>
    <t xml:space="preserve">   by. Praktikum per semester</t>
  </si>
  <si>
    <t>-</t>
  </si>
  <si>
    <t xml:space="preserve">    </t>
  </si>
  <si>
    <t xml:space="preserve">           -Variable Rp.30.000/sks</t>
  </si>
  <si>
    <t xml:space="preserve">    MAHASISWA BARU TAHUN AKADEMIK 2013 / 2014</t>
  </si>
  <si>
    <t xml:space="preserve">           -Tetap Rp.750.000 X 2 semester</t>
  </si>
  <si>
    <t xml:space="preserve">           -Variable Rp. 30.000 X 46 sks</t>
  </si>
  <si>
    <t xml:space="preserve"> Praktikum Rp. 500.000 X 2 semester</t>
  </si>
  <si>
    <t>Yogyakarta, 11 Januari 2013</t>
  </si>
  <si>
    <t xml:space="preserve"> Dana Kemahasiswaan 25.000 X 2 semester</t>
  </si>
  <si>
    <t xml:space="preserve"> Angsuran III (paling lambat 5 Desember 2013)</t>
  </si>
  <si>
    <t>II.  PROGRAM STUDI : PERHOTELAN (Kapal Pesiar) DIPLOMA I  (1 th)</t>
  </si>
  <si>
    <t xml:space="preserve"> Angsuran II  (paling lambat 10 Oktober 2013)</t>
  </si>
  <si>
    <t xml:space="preserve"> Angsuran IV (paling lambat 4 Januari 2014)</t>
  </si>
  <si>
    <t xml:space="preserve"> Angsuran V (paling lambat 15 Februari  2014)</t>
  </si>
  <si>
    <t>Dewa Made Dirga, SE</t>
  </si>
  <si>
    <t xml:space="preserve"> Angsuran II (paling lambat 10 Oktober 2013)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</si>
</sst>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name val="Book Antiqua"/>
      <family val="1"/>
    </font>
    <font>
      <u val="single"/>
      <sz val="10"/>
      <name val="Book Antiqua"/>
      <family val="1"/>
    </font>
    <font>
      <sz val="9"/>
      <name val="Arial"/>
      <family val="2"/>
    </font>
    <font>
      <b/>
      <i/>
      <u val="single"/>
      <sz val="10"/>
      <name val="Book Antiqua"/>
      <family val="1"/>
    </font>
    <font>
      <i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164" fontId="3" fillId="0" borderId="18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7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6" xfId="0" applyFont="1" applyBorder="1" applyAlignment="1">
      <alignment/>
    </xf>
    <xf numFmtId="164" fontId="3" fillId="0" borderId="27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28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164" fontId="59" fillId="33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4" fillId="0" borderId="24" xfId="42" applyNumberFormat="1" applyFont="1" applyBorder="1" applyAlignment="1">
      <alignment horizontal="center"/>
    </xf>
    <xf numFmtId="164" fontId="4" fillId="0" borderId="46" xfId="42" applyNumberFormat="1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4" fillId="0" borderId="16" xfId="42" applyNumberFormat="1" applyFont="1" applyBorder="1" applyAlignment="1">
      <alignment horizontal="center"/>
    </xf>
    <xf numFmtId="164" fontId="4" fillId="0" borderId="17" xfId="42" applyNumberFormat="1" applyFont="1" applyBorder="1" applyAlignment="1">
      <alignment horizontal="center"/>
    </xf>
    <xf numFmtId="0" fontId="15" fillId="35" borderId="0" xfId="0" applyFont="1" applyFill="1" applyAlignment="1">
      <alignment horizontal="center"/>
    </xf>
    <xf numFmtId="164" fontId="3" fillId="0" borderId="16" xfId="42" applyNumberFormat="1" applyFont="1" applyBorder="1" applyAlignment="1">
      <alignment horizontal="center"/>
    </xf>
    <xf numFmtId="164" fontId="3" fillId="0" borderId="17" xfId="42" applyNumberFormat="1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64" fontId="3" fillId="33" borderId="22" xfId="42" applyNumberFormat="1" applyFont="1" applyFill="1" applyBorder="1" applyAlignment="1">
      <alignment horizontal="center" vertical="center"/>
    </xf>
    <xf numFmtId="164" fontId="3" fillId="33" borderId="32" xfId="42" applyNumberFormat="1" applyFont="1" applyFill="1" applyBorder="1" applyAlignment="1">
      <alignment horizontal="center" vertical="center"/>
    </xf>
    <xf numFmtId="164" fontId="3" fillId="33" borderId="37" xfId="42" applyNumberFormat="1" applyFont="1" applyFill="1" applyBorder="1" applyAlignment="1">
      <alignment horizontal="center" vertical="center"/>
    </xf>
    <xf numFmtId="164" fontId="3" fillId="33" borderId="39" xfId="42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164" fontId="60" fillId="0" borderId="20" xfId="42" applyNumberFormat="1" applyFont="1" applyBorder="1" applyAlignment="1">
      <alignment/>
    </xf>
    <xf numFmtId="164" fontId="60" fillId="0" borderId="14" xfId="42" applyNumberFormat="1" applyFont="1" applyBorder="1" applyAlignment="1">
      <alignment/>
    </xf>
    <xf numFmtId="164" fontId="60" fillId="0" borderId="24" xfId="42" applyNumberFormat="1" applyFont="1" applyBorder="1" applyAlignment="1">
      <alignment/>
    </xf>
    <xf numFmtId="164" fontId="60" fillId="0" borderId="49" xfId="42" applyNumberFormat="1" applyFont="1" applyBorder="1" applyAlignment="1">
      <alignment/>
    </xf>
    <xf numFmtId="164" fontId="60" fillId="0" borderId="15" xfId="42" applyNumberFormat="1" applyFont="1" applyBorder="1" applyAlignment="1">
      <alignment/>
    </xf>
    <xf numFmtId="164" fontId="60" fillId="0" borderId="50" xfId="42" applyNumberFormat="1" applyFont="1" applyBorder="1" applyAlignment="1">
      <alignment/>
    </xf>
    <xf numFmtId="164" fontId="60" fillId="0" borderId="13" xfId="42" applyNumberFormat="1" applyFont="1" applyBorder="1" applyAlignment="1">
      <alignment/>
    </xf>
    <xf numFmtId="164" fontId="60" fillId="0" borderId="11" xfId="42" applyNumberFormat="1" applyFont="1" applyBorder="1" applyAlignment="1">
      <alignment horizontal="center"/>
    </xf>
    <xf numFmtId="164" fontId="60" fillId="0" borderId="16" xfId="42" applyNumberFormat="1" applyFont="1" applyBorder="1" applyAlignment="1">
      <alignment horizontal="center"/>
    </xf>
    <xf numFmtId="164" fontId="60" fillId="0" borderId="17" xfId="42" applyNumberFormat="1" applyFont="1" applyBorder="1" applyAlignment="1">
      <alignment horizontal="center"/>
    </xf>
    <xf numFmtId="164" fontId="60" fillId="0" borderId="10" xfId="42" applyNumberFormat="1" applyFont="1" applyBorder="1" applyAlignment="1">
      <alignment horizontal="center"/>
    </xf>
    <xf numFmtId="164" fontId="60" fillId="0" borderId="11" xfId="42" applyNumberFormat="1" applyFont="1" applyBorder="1" applyAlignment="1">
      <alignment/>
    </xf>
    <xf numFmtId="164" fontId="60" fillId="0" borderId="16" xfId="42" applyNumberFormat="1" applyFont="1" applyBorder="1" applyAlignment="1">
      <alignment/>
    </xf>
    <xf numFmtId="0" fontId="61" fillId="0" borderId="11" xfId="0" applyFont="1" applyBorder="1" applyAlignment="1">
      <alignment/>
    </xf>
    <xf numFmtId="164" fontId="60" fillId="0" borderId="17" xfId="42" applyNumberFormat="1" applyFont="1" applyBorder="1" applyAlignment="1">
      <alignment/>
    </xf>
    <xf numFmtId="164" fontId="60" fillId="0" borderId="10" xfId="42" applyNumberFormat="1" applyFont="1" applyBorder="1" applyAlignment="1">
      <alignment/>
    </xf>
    <xf numFmtId="164" fontId="60" fillId="0" borderId="23" xfId="42" applyNumberFormat="1" applyFont="1" applyBorder="1" applyAlignment="1">
      <alignment/>
    </xf>
    <xf numFmtId="164" fontId="60" fillId="0" borderId="11" xfId="42" applyNumberFormat="1" applyFont="1" applyBorder="1" applyAlignment="1">
      <alignment/>
    </xf>
    <xf numFmtId="41" fontId="60" fillId="0" borderId="17" xfId="43" applyFont="1" applyBorder="1" applyAlignment="1">
      <alignment/>
    </xf>
    <xf numFmtId="164" fontId="60" fillId="0" borderId="20" xfId="42" applyNumberFormat="1" applyFont="1" applyBorder="1" applyAlignment="1">
      <alignment/>
    </xf>
    <xf numFmtId="164" fontId="60" fillId="0" borderId="16" xfId="42" applyNumberFormat="1" applyFont="1" applyBorder="1" applyAlignment="1">
      <alignment horizontal="left"/>
    </xf>
    <xf numFmtId="164" fontId="60" fillId="0" borderId="11" xfId="42" applyNumberFormat="1" applyFont="1" applyBorder="1" applyAlignment="1">
      <alignment horizontal="left"/>
    </xf>
    <xf numFmtId="164" fontId="60" fillId="0" borderId="17" xfId="42" applyNumberFormat="1" applyFont="1" applyBorder="1" applyAlignment="1">
      <alignment horizontal="left"/>
    </xf>
    <xf numFmtId="164" fontId="62" fillId="0" borderId="18" xfId="0" applyNumberFormat="1" applyFont="1" applyBorder="1" applyAlignment="1">
      <alignment/>
    </xf>
    <xf numFmtId="164" fontId="62" fillId="0" borderId="26" xfId="0" applyNumberFormat="1" applyFont="1" applyBorder="1" applyAlignment="1">
      <alignment/>
    </xf>
    <xf numFmtId="164" fontId="62" fillId="0" borderId="27" xfId="0" applyNumberFormat="1" applyFont="1" applyBorder="1" applyAlignment="1">
      <alignment/>
    </xf>
    <xf numFmtId="164" fontId="62" fillId="0" borderId="19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35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5" xfId="0" applyFont="1" applyBorder="1" applyAlignment="1">
      <alignment/>
    </xf>
    <xf numFmtId="164" fontId="60" fillId="0" borderId="21" xfId="42" applyNumberFormat="1" applyFont="1" applyBorder="1" applyAlignment="1">
      <alignment/>
    </xf>
    <xf numFmtId="164" fontId="62" fillId="0" borderId="29" xfId="42" applyNumberFormat="1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7" xfId="0" applyFont="1" applyBorder="1" applyAlignment="1">
      <alignment/>
    </xf>
    <xf numFmtId="164" fontId="62" fillId="0" borderId="29" xfId="42" applyNumberFormat="1" applyFont="1" applyBorder="1" applyAlignment="1">
      <alignment horizontal="center" vertical="center" wrapText="1"/>
    </xf>
    <xf numFmtId="164" fontId="62" fillId="0" borderId="30" xfId="42" applyNumberFormat="1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164" fontId="62" fillId="0" borderId="18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19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466975" y="3286125"/>
          <a:ext cx="0" cy="323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104775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800350" y="50577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38100</xdr:rowOff>
    </xdr:from>
    <xdr:to>
      <xdr:col>4</xdr:col>
      <xdr:colOff>114300</xdr:colOff>
      <xdr:row>29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905125" y="3648075"/>
          <a:ext cx="9525" cy="1419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47625</xdr:rowOff>
    </xdr:from>
    <xdr:to>
      <xdr:col>5</xdr:col>
      <xdr:colOff>28575</xdr:colOff>
      <xdr:row>21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2924175" y="36576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12</xdr:col>
      <xdr:colOff>0</xdr:colOff>
      <xdr:row>32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0" y="560070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85725</xdr:colOff>
      <xdr:row>4</xdr:row>
      <xdr:rowOff>38100</xdr:rowOff>
    </xdr:to>
    <xdr:pic>
      <xdr:nvPicPr>
        <xdr:cNvPr id="6" name="Picture 6" descr="STIP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57</xdr:row>
      <xdr:rowOff>9525</xdr:rowOff>
    </xdr:from>
    <xdr:to>
      <xdr:col>5</xdr:col>
      <xdr:colOff>371475</xdr:colOff>
      <xdr:row>59</xdr:row>
      <xdr:rowOff>0</xdr:rowOff>
    </xdr:to>
    <xdr:sp>
      <xdr:nvSpPr>
        <xdr:cNvPr id="7" name="Line 7"/>
        <xdr:cNvSpPr>
          <a:spLocks/>
        </xdr:cNvSpPr>
      </xdr:nvSpPr>
      <xdr:spPr>
        <a:xfrm>
          <a:off x="3467100" y="7705725"/>
          <a:ext cx="0" cy="323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123825</xdr:rowOff>
    </xdr:from>
    <xdr:to>
      <xdr:col>6</xdr:col>
      <xdr:colOff>0</xdr:colOff>
      <xdr:row>67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686175" y="946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76200</xdr:rowOff>
    </xdr:from>
    <xdr:to>
      <xdr:col>7</xdr:col>
      <xdr:colOff>9525</xdr:colOff>
      <xdr:row>67</xdr:row>
      <xdr:rowOff>123825</xdr:rowOff>
    </xdr:to>
    <xdr:sp>
      <xdr:nvSpPr>
        <xdr:cNvPr id="9" name="Line 9"/>
        <xdr:cNvSpPr>
          <a:spLocks/>
        </xdr:cNvSpPr>
      </xdr:nvSpPr>
      <xdr:spPr>
        <a:xfrm flipH="1">
          <a:off x="3800475" y="5943600"/>
          <a:ext cx="9525" cy="3524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7</xdr:col>
      <xdr:colOff>142875</xdr:colOff>
      <xdr:row>46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3800475" y="5934075"/>
          <a:ext cx="1428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123825</xdr:rowOff>
    </xdr:from>
    <xdr:to>
      <xdr:col>7</xdr:col>
      <xdr:colOff>9525</xdr:colOff>
      <xdr:row>67</xdr:row>
      <xdr:rowOff>123825</xdr:rowOff>
    </xdr:to>
    <xdr:sp>
      <xdr:nvSpPr>
        <xdr:cNvPr id="11" name="Line 11"/>
        <xdr:cNvSpPr>
          <a:spLocks/>
        </xdr:cNvSpPr>
      </xdr:nvSpPr>
      <xdr:spPr>
        <a:xfrm flipH="1" flipV="1">
          <a:off x="3686175" y="94678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4">
      <selection activeCell="L57" sqref="L57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18.7109375" style="0" customWidth="1"/>
    <col min="4" max="4" width="11.28125" style="0" customWidth="1"/>
    <col min="5" max="5" width="4.421875" style="0" customWidth="1"/>
    <col min="6" max="6" width="8.8515625" style="0" customWidth="1"/>
    <col min="7" max="7" width="1.7109375" style="0" customWidth="1"/>
    <col min="8" max="8" width="2.140625" style="0" customWidth="1"/>
    <col min="9" max="9" width="9.00390625" style="0" customWidth="1"/>
    <col min="10" max="10" width="10.28125" style="0" customWidth="1"/>
    <col min="11" max="11" width="13.8515625" style="0" customWidth="1"/>
    <col min="12" max="12" width="10.421875" style="0" customWidth="1"/>
  </cols>
  <sheetData>
    <row r="1" spans="1:12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2.7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 t="s">
        <v>5</v>
      </c>
      <c r="B10" s="81" t="s">
        <v>6</v>
      </c>
      <c r="C10" s="82"/>
      <c r="D10" s="3" t="s">
        <v>7</v>
      </c>
      <c r="E10" s="81" t="s">
        <v>8</v>
      </c>
      <c r="F10" s="82"/>
      <c r="G10" s="81" t="s">
        <v>9</v>
      </c>
      <c r="H10" s="83"/>
      <c r="I10" s="82"/>
      <c r="J10" s="4" t="s">
        <v>10</v>
      </c>
      <c r="K10" s="3" t="s">
        <v>11</v>
      </c>
      <c r="L10" s="3" t="s">
        <v>12</v>
      </c>
    </row>
    <row r="11" spans="1:12" ht="13.5" thickBot="1">
      <c r="A11" s="5" t="s">
        <v>13</v>
      </c>
      <c r="B11" s="84" t="s">
        <v>14</v>
      </c>
      <c r="C11" s="85"/>
      <c r="D11" s="159" t="s">
        <v>15</v>
      </c>
      <c r="E11" s="160" t="s">
        <v>15</v>
      </c>
      <c r="F11" s="161"/>
      <c r="G11" s="160" t="s">
        <v>15</v>
      </c>
      <c r="H11" s="162"/>
      <c r="I11" s="161"/>
      <c r="J11" s="163" t="s">
        <v>17</v>
      </c>
      <c r="K11" s="159" t="s">
        <v>17</v>
      </c>
      <c r="L11" s="159" t="s">
        <v>16</v>
      </c>
    </row>
    <row r="12" spans="1:12" ht="13.5" thickTop="1">
      <c r="A12" s="6">
        <v>1</v>
      </c>
      <c r="B12" s="7" t="s">
        <v>18</v>
      </c>
      <c r="C12" s="8"/>
      <c r="D12" s="164">
        <v>675000</v>
      </c>
      <c r="E12" s="165"/>
      <c r="F12" s="164">
        <v>675000</v>
      </c>
      <c r="G12" s="166"/>
      <c r="H12" s="167"/>
      <c r="I12" s="168">
        <v>675000</v>
      </c>
      <c r="J12" s="164">
        <v>675000</v>
      </c>
      <c r="K12" s="169">
        <v>675000</v>
      </c>
      <c r="L12" s="170">
        <v>675000</v>
      </c>
    </row>
    <row r="13" spans="1:12" ht="12.75">
      <c r="A13" s="10"/>
      <c r="B13" s="11" t="s">
        <v>69</v>
      </c>
      <c r="C13" s="12"/>
      <c r="D13" s="171">
        <f>30000*22</f>
        <v>660000</v>
      </c>
      <c r="E13" s="172"/>
      <c r="F13" s="171">
        <f>30000*22</f>
        <v>660000</v>
      </c>
      <c r="G13" s="172"/>
      <c r="H13" s="171"/>
      <c r="I13" s="173">
        <f>30000*22</f>
        <v>660000</v>
      </c>
      <c r="J13" s="171">
        <f>30000*20</f>
        <v>600000</v>
      </c>
      <c r="K13" s="174">
        <f>30000*20</f>
        <v>600000</v>
      </c>
      <c r="L13" s="174">
        <f>30000*10</f>
        <v>300000</v>
      </c>
    </row>
    <row r="14" spans="1:12" ht="12.75">
      <c r="A14" s="10">
        <v>2</v>
      </c>
      <c r="B14" s="11" t="s">
        <v>19</v>
      </c>
      <c r="C14" s="12"/>
      <c r="D14" s="175">
        <v>25000</v>
      </c>
      <c r="E14" s="176"/>
      <c r="F14" s="175">
        <v>25000</v>
      </c>
      <c r="G14" s="176"/>
      <c r="H14" s="177"/>
      <c r="I14" s="178">
        <v>25000</v>
      </c>
      <c r="J14" s="175">
        <v>25000</v>
      </c>
      <c r="K14" s="179">
        <v>25000</v>
      </c>
      <c r="L14" s="179">
        <v>25000</v>
      </c>
    </row>
    <row r="15" spans="1:12" ht="12.75">
      <c r="A15" s="10">
        <v>3</v>
      </c>
      <c r="B15" s="64" t="s">
        <v>63</v>
      </c>
      <c r="C15" s="12"/>
      <c r="D15" s="175">
        <v>300000</v>
      </c>
      <c r="E15" s="176"/>
      <c r="F15" s="180">
        <v>300000</v>
      </c>
      <c r="G15" s="176"/>
      <c r="H15" s="181"/>
      <c r="I15" s="182">
        <v>300000</v>
      </c>
      <c r="J15" s="175">
        <v>300000</v>
      </c>
      <c r="K15" s="179">
        <v>300000</v>
      </c>
      <c r="L15" s="179">
        <v>300000</v>
      </c>
    </row>
    <row r="16" spans="1:12" ht="12.75">
      <c r="A16" s="10">
        <v>4</v>
      </c>
      <c r="B16" s="11" t="s">
        <v>20</v>
      </c>
      <c r="C16" s="12"/>
      <c r="D16" s="175">
        <v>385000</v>
      </c>
      <c r="E16" s="176"/>
      <c r="F16" s="181">
        <v>385000</v>
      </c>
      <c r="G16" s="176"/>
      <c r="H16" s="181"/>
      <c r="I16" s="182">
        <v>385000</v>
      </c>
      <c r="J16" s="175">
        <v>350000</v>
      </c>
      <c r="K16" s="179">
        <v>350000</v>
      </c>
      <c r="L16" s="179">
        <v>0</v>
      </c>
    </row>
    <row r="17" spans="1:12" ht="12.75">
      <c r="A17" s="10">
        <v>5</v>
      </c>
      <c r="B17" s="11" t="s">
        <v>21</v>
      </c>
      <c r="C17" s="12"/>
      <c r="D17" s="175">
        <v>200000</v>
      </c>
      <c r="E17" s="176"/>
      <c r="F17" s="183">
        <v>200000</v>
      </c>
      <c r="G17" s="184"/>
      <c r="H17" s="181"/>
      <c r="I17" s="182">
        <v>200000</v>
      </c>
      <c r="J17" s="179">
        <v>200000</v>
      </c>
      <c r="K17" s="179">
        <v>0</v>
      </c>
      <c r="L17" s="179">
        <v>0</v>
      </c>
    </row>
    <row r="18" spans="1:12" ht="12.75">
      <c r="A18" s="10">
        <v>6</v>
      </c>
      <c r="B18" s="11" t="s">
        <v>22</v>
      </c>
      <c r="C18" s="12"/>
      <c r="D18" s="175">
        <v>0</v>
      </c>
      <c r="E18" s="176"/>
      <c r="F18" s="183"/>
      <c r="G18" s="184"/>
      <c r="H18" s="185"/>
      <c r="I18" s="186">
        <v>0</v>
      </c>
      <c r="J18" s="179">
        <v>0</v>
      </c>
      <c r="K18" s="179"/>
      <c r="L18" s="179">
        <v>400000</v>
      </c>
    </row>
    <row r="19" spans="1:12" ht="13.5" thickBot="1">
      <c r="A19" s="14"/>
      <c r="B19" s="15" t="s">
        <v>23</v>
      </c>
      <c r="C19" s="15"/>
      <c r="D19" s="187">
        <f>SUM(D12:D18)</f>
        <v>2245000</v>
      </c>
      <c r="E19" s="188"/>
      <c r="F19" s="189">
        <f>SUM(F12:F18)</f>
        <v>2245000</v>
      </c>
      <c r="G19" s="188"/>
      <c r="H19" s="190"/>
      <c r="I19" s="190">
        <f>SUM(I12:I18)</f>
        <v>2245000</v>
      </c>
      <c r="J19" s="187">
        <f>SUM(J12:J18)</f>
        <v>2150000</v>
      </c>
      <c r="K19" s="187">
        <f>SUM(K12:K18)</f>
        <v>1950000</v>
      </c>
      <c r="L19" s="187">
        <f>SUM(L12:L18)</f>
        <v>1700000</v>
      </c>
    </row>
    <row r="20" spans="1:12" ht="12.75">
      <c r="A20" s="16"/>
      <c r="B20" s="17"/>
      <c r="C20" s="17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ht="12.75">
      <c r="A21" s="18"/>
      <c r="B21" s="18"/>
      <c r="C21" s="18"/>
      <c r="D21" s="18"/>
      <c r="E21" s="16"/>
      <c r="F21" s="19"/>
      <c r="G21" s="19"/>
      <c r="H21" s="20"/>
      <c r="I21" s="20"/>
      <c r="J21" s="19"/>
      <c r="K21" s="19"/>
      <c r="L21" s="19"/>
    </row>
    <row r="22" spans="1:12" ht="12.75">
      <c r="A22" s="72" t="s">
        <v>24</v>
      </c>
      <c r="B22" s="74" t="s">
        <v>25</v>
      </c>
      <c r="C22" s="75"/>
      <c r="D22" s="78" t="s">
        <v>26</v>
      </c>
      <c r="E22" s="16"/>
      <c r="F22" s="21" t="s">
        <v>27</v>
      </c>
      <c r="G22" s="19"/>
      <c r="H22" s="20"/>
      <c r="I22" s="20"/>
      <c r="J22" s="19"/>
      <c r="K22" s="19"/>
      <c r="L22" s="19"/>
    </row>
    <row r="23" spans="1:12" ht="13.5" thickBot="1">
      <c r="A23" s="73"/>
      <c r="B23" s="76"/>
      <c r="C23" s="77"/>
      <c r="D23" s="79"/>
      <c r="E23" s="22"/>
      <c r="F23" s="20" t="s">
        <v>28</v>
      </c>
      <c r="G23" s="19"/>
      <c r="H23" s="20"/>
      <c r="I23" s="20"/>
      <c r="J23" s="19"/>
      <c r="K23" s="19"/>
      <c r="L23" s="19"/>
    </row>
    <row r="24" spans="1:12" ht="13.5" thickTop="1">
      <c r="A24" s="23">
        <v>1</v>
      </c>
      <c r="B24" s="7" t="s">
        <v>29</v>
      </c>
      <c r="C24" s="18"/>
      <c r="D24" s="9">
        <v>1000000</v>
      </c>
      <c r="E24" s="16"/>
      <c r="F24" s="20" t="s">
        <v>30</v>
      </c>
      <c r="G24" s="19"/>
      <c r="H24" s="20"/>
      <c r="I24" s="20"/>
      <c r="J24" s="19"/>
      <c r="K24" s="19"/>
      <c r="L24" s="19"/>
    </row>
    <row r="25" spans="1:12" ht="12.75">
      <c r="A25" s="10">
        <v>2</v>
      </c>
      <c r="B25" s="11" t="s">
        <v>31</v>
      </c>
      <c r="C25" s="24"/>
      <c r="D25" s="13">
        <v>500000</v>
      </c>
      <c r="E25" s="16"/>
      <c r="F25" s="25" t="s">
        <v>32</v>
      </c>
      <c r="G25" s="19"/>
      <c r="H25" s="19"/>
      <c r="I25" s="19"/>
      <c r="J25" s="19"/>
      <c r="K25" s="19"/>
      <c r="L25" s="19"/>
    </row>
    <row r="26" spans="1:12" ht="12.75">
      <c r="A26" s="23">
        <v>3</v>
      </c>
      <c r="B26" s="11" t="s">
        <v>33</v>
      </c>
      <c r="C26" s="24"/>
      <c r="D26" s="13">
        <v>130000</v>
      </c>
      <c r="E26" s="16"/>
      <c r="F26" s="19"/>
      <c r="G26" s="19"/>
      <c r="H26" s="19"/>
      <c r="I26" s="19"/>
      <c r="J26" s="19"/>
      <c r="K26" s="19"/>
      <c r="L26" s="19"/>
    </row>
    <row r="27" spans="1:12" ht="13.5" thickBot="1">
      <c r="A27" s="10">
        <v>4</v>
      </c>
      <c r="B27" s="11" t="s">
        <v>34</v>
      </c>
      <c r="C27" s="24"/>
      <c r="D27" s="179">
        <v>150000</v>
      </c>
      <c r="E27" s="192"/>
      <c r="F27" s="193" t="s">
        <v>6</v>
      </c>
      <c r="G27" s="194"/>
      <c r="H27" s="194"/>
      <c r="I27" s="194"/>
      <c r="J27" s="194"/>
      <c r="K27" s="195"/>
      <c r="L27" s="196" t="s">
        <v>26</v>
      </c>
    </row>
    <row r="28" spans="1:12" ht="13.5" thickTop="1">
      <c r="A28" s="6">
        <v>5</v>
      </c>
      <c r="B28" s="11" t="s">
        <v>35</v>
      </c>
      <c r="C28" s="24"/>
      <c r="D28" s="179">
        <v>3500000</v>
      </c>
      <c r="E28" s="192"/>
      <c r="F28" s="197" t="s">
        <v>36</v>
      </c>
      <c r="G28" s="164"/>
      <c r="H28" s="164"/>
      <c r="I28" s="198"/>
      <c r="J28" s="198"/>
      <c r="K28" s="199"/>
      <c r="L28" s="200">
        <v>3000000</v>
      </c>
    </row>
    <row r="29" spans="1:12" ht="12.75">
      <c r="A29" s="29"/>
      <c r="B29" s="30" t="s">
        <v>37</v>
      </c>
      <c r="C29" s="31"/>
      <c r="D29" s="201">
        <f>SUM(D24:D28)</f>
        <v>5280000</v>
      </c>
      <c r="E29" s="192"/>
      <c r="F29" s="202" t="s">
        <v>82</v>
      </c>
      <c r="G29" s="175"/>
      <c r="H29" s="175"/>
      <c r="I29" s="203"/>
      <c r="J29" s="203"/>
      <c r="K29" s="204"/>
      <c r="L29" s="179">
        <v>2500000</v>
      </c>
    </row>
    <row r="30" spans="1:12" ht="12.75">
      <c r="A30" s="86" t="s">
        <v>38</v>
      </c>
      <c r="B30" s="87"/>
      <c r="C30" s="88"/>
      <c r="D30" s="205">
        <f>SUM(D19+D29)</f>
        <v>7525000</v>
      </c>
      <c r="E30" s="192"/>
      <c r="F30" s="202" t="s">
        <v>76</v>
      </c>
      <c r="G30" s="175"/>
      <c r="H30" s="175"/>
      <c r="I30" s="203"/>
      <c r="J30" s="203"/>
      <c r="K30" s="204"/>
      <c r="L30" s="179">
        <v>2025000</v>
      </c>
    </row>
    <row r="31" spans="1:12" ht="13.5" thickBot="1">
      <c r="A31" s="89" t="s">
        <v>39</v>
      </c>
      <c r="B31" s="90"/>
      <c r="C31" s="91"/>
      <c r="D31" s="206"/>
      <c r="E31" s="192"/>
      <c r="F31" s="207" t="s">
        <v>40</v>
      </c>
      <c r="G31" s="208"/>
      <c r="H31" s="208"/>
      <c r="I31" s="208"/>
      <c r="J31" s="208"/>
      <c r="K31" s="209"/>
      <c r="L31" s="210">
        <f>SUM(L28:L30)</f>
        <v>7525000</v>
      </c>
    </row>
    <row r="32" spans="1:12" ht="15.75">
      <c r="A32" s="61" t="s">
        <v>41</v>
      </c>
      <c r="B32" s="60"/>
      <c r="C32" s="60"/>
      <c r="D32" s="68">
        <f>SUM(F19+I19+J19+K19+L19+D30)</f>
        <v>17815000</v>
      </c>
      <c r="E32" s="16"/>
      <c r="F32" s="19"/>
      <c r="G32" s="19"/>
      <c r="H32" s="19"/>
      <c r="I32" s="19"/>
      <c r="J32" s="19"/>
      <c r="K32" s="19"/>
      <c r="L32" s="19"/>
    </row>
    <row r="33" spans="1:12" ht="12.75">
      <c r="A33" s="17"/>
      <c r="B33" s="17"/>
      <c r="C33" s="17"/>
      <c r="D33" s="17"/>
      <c r="E33" s="16"/>
      <c r="F33" s="19"/>
      <c r="G33" s="19"/>
      <c r="H33" s="19"/>
      <c r="I33" s="19"/>
      <c r="J33" s="19"/>
      <c r="K33" s="19"/>
      <c r="L33" s="19"/>
    </row>
    <row r="34" spans="1:12" ht="12.75" hidden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 hidden="1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20"/>
    </row>
    <row r="36" spans="1:12" ht="12.75" hidden="1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20"/>
    </row>
    <row r="37" spans="1:12" ht="12.75" hidden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 hidden="1">
      <c r="A38" s="19"/>
      <c r="B38" s="19"/>
      <c r="C38" s="19"/>
      <c r="D38" s="19"/>
      <c r="E38" s="19"/>
      <c r="F38" s="19"/>
      <c r="G38" s="19"/>
      <c r="H38" s="19"/>
      <c r="I38" s="19"/>
      <c r="J38" s="16"/>
      <c r="K38" s="20"/>
      <c r="L38" s="20"/>
    </row>
    <row r="39" spans="1:12" ht="12.75" hidden="1">
      <c r="A39" s="19"/>
      <c r="B39" s="19"/>
      <c r="C39" s="19"/>
      <c r="D39" s="19"/>
      <c r="E39" s="19"/>
      <c r="F39" s="19"/>
      <c r="G39" s="19"/>
      <c r="H39" s="19"/>
      <c r="I39" s="19"/>
      <c r="J39" s="16"/>
      <c r="K39" s="20"/>
      <c r="L39" s="20"/>
    </row>
    <row r="40" spans="1:12" ht="12.75" hidden="1">
      <c r="A40" s="19"/>
      <c r="B40" s="19"/>
      <c r="C40" s="19"/>
      <c r="D40" s="19"/>
      <c r="E40" s="19"/>
      <c r="F40" s="19"/>
      <c r="G40" s="19"/>
      <c r="H40" s="19"/>
      <c r="I40" s="19"/>
      <c r="J40" s="16"/>
      <c r="K40" s="20"/>
      <c r="L40" s="20"/>
    </row>
    <row r="41" spans="1:12" ht="12.75" hidden="1">
      <c r="A41" s="20"/>
      <c r="B41" s="19"/>
      <c r="C41" s="19"/>
      <c r="D41" s="19"/>
      <c r="E41" s="19"/>
      <c r="F41" s="19"/>
      <c r="G41" s="19"/>
      <c r="H41" s="19"/>
      <c r="I41" s="19"/>
      <c r="J41" s="16"/>
      <c r="K41" s="20"/>
      <c r="L41" s="20"/>
    </row>
    <row r="42" spans="1:12" ht="12.75" hidden="1">
      <c r="A42" s="20"/>
      <c r="B42" s="19"/>
      <c r="C42" s="19"/>
      <c r="D42" s="19"/>
      <c r="E42" s="19"/>
      <c r="F42" s="19"/>
      <c r="G42" s="19"/>
      <c r="H42" s="19"/>
      <c r="I42" s="19"/>
      <c r="J42" s="16"/>
      <c r="K42" s="20"/>
      <c r="L42" s="20"/>
    </row>
    <row r="43" spans="1:12" ht="12.75" hidden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 hidden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8">
      <c r="A45" s="80" t="s">
        <v>77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12.75" hidden="1">
      <c r="A46" s="2"/>
      <c r="B46" s="36"/>
      <c r="C46" s="36"/>
      <c r="D46" s="36"/>
      <c r="E46" s="36"/>
      <c r="F46" s="36"/>
      <c r="G46" s="36"/>
      <c r="H46" s="36"/>
      <c r="I46" s="36"/>
      <c r="J46" s="36"/>
      <c r="K46" s="25"/>
      <c r="L46" s="25"/>
    </row>
    <row r="47" spans="1:12" ht="12.75">
      <c r="A47" s="19"/>
      <c r="B47" s="19"/>
      <c r="C47" s="19"/>
      <c r="D47" s="19"/>
      <c r="E47" s="19"/>
      <c r="F47" s="19"/>
      <c r="G47" s="25"/>
      <c r="H47" s="95" t="s">
        <v>42</v>
      </c>
      <c r="I47" s="95"/>
      <c r="J47" s="95"/>
      <c r="K47" s="95"/>
      <c r="L47" s="95"/>
    </row>
    <row r="48" spans="1:12" ht="12.75">
      <c r="A48" s="96" t="s">
        <v>13</v>
      </c>
      <c r="B48" s="98" t="s">
        <v>6</v>
      </c>
      <c r="C48" s="99"/>
      <c r="D48" s="100"/>
      <c r="E48" s="104" t="s">
        <v>43</v>
      </c>
      <c r="F48" s="105"/>
      <c r="G48" s="25"/>
      <c r="H48" s="37" t="s">
        <v>44</v>
      </c>
      <c r="I48" s="25" t="s">
        <v>45</v>
      </c>
      <c r="J48" s="19"/>
      <c r="K48" s="25"/>
      <c r="L48" s="25"/>
    </row>
    <row r="49" spans="1:12" ht="13.5" thickBot="1">
      <c r="A49" s="97"/>
      <c r="B49" s="101"/>
      <c r="C49" s="102"/>
      <c r="D49" s="103"/>
      <c r="E49" s="106" t="s">
        <v>46</v>
      </c>
      <c r="F49" s="107"/>
      <c r="G49" s="25"/>
      <c r="H49" s="37" t="s">
        <v>44</v>
      </c>
      <c r="I49" s="25" t="s">
        <v>47</v>
      </c>
      <c r="J49" s="19"/>
      <c r="K49" s="25"/>
      <c r="L49" s="25"/>
    </row>
    <row r="50" spans="1:12" ht="13.5" thickTop="1">
      <c r="A50" s="6">
        <v>1</v>
      </c>
      <c r="B50" s="26" t="s">
        <v>48</v>
      </c>
      <c r="C50" s="27"/>
      <c r="D50" s="28"/>
      <c r="E50" s="38"/>
      <c r="F50" s="39"/>
      <c r="G50" s="25"/>
      <c r="H50" s="37"/>
      <c r="I50" s="25" t="s">
        <v>49</v>
      </c>
      <c r="J50" s="19"/>
      <c r="K50" s="25"/>
      <c r="L50" s="25"/>
    </row>
    <row r="51" spans="1:12" ht="13.5" thickBot="1">
      <c r="A51" s="40"/>
      <c r="B51" s="25" t="s">
        <v>71</v>
      </c>
      <c r="C51" s="27"/>
      <c r="D51" s="27"/>
      <c r="E51" s="32"/>
      <c r="F51" s="41">
        <v>1500000</v>
      </c>
      <c r="G51" s="25"/>
      <c r="H51" s="17"/>
      <c r="I51" s="108" t="s">
        <v>6</v>
      </c>
      <c r="J51" s="109"/>
      <c r="K51" s="110"/>
      <c r="L51" s="42"/>
    </row>
    <row r="52" spans="1:12" ht="13.5" thickTop="1">
      <c r="A52" s="40"/>
      <c r="B52" s="34" t="s">
        <v>72</v>
      </c>
      <c r="C52" s="27"/>
      <c r="D52" s="27"/>
      <c r="E52" s="38"/>
      <c r="F52" s="41">
        <v>1380000</v>
      </c>
      <c r="G52" s="25"/>
      <c r="H52" s="43"/>
      <c r="I52" s="44" t="s">
        <v>50</v>
      </c>
      <c r="J52" s="36"/>
      <c r="K52" s="36"/>
      <c r="L52" s="45">
        <v>3000000</v>
      </c>
    </row>
    <row r="53" spans="1:12" ht="12.75">
      <c r="A53" s="10">
        <v>2</v>
      </c>
      <c r="B53" s="158" t="s">
        <v>75</v>
      </c>
      <c r="C53" s="36"/>
      <c r="D53" s="46"/>
      <c r="E53" s="47"/>
      <c r="F53" s="41">
        <v>50000</v>
      </c>
      <c r="G53" s="25"/>
      <c r="H53" s="43"/>
      <c r="I53" s="11" t="s">
        <v>78</v>
      </c>
      <c r="J53" s="33"/>
      <c r="K53" s="34"/>
      <c r="L53" s="45">
        <v>2500000</v>
      </c>
    </row>
    <row r="54" spans="1:12" ht="12.75">
      <c r="A54" s="10">
        <v>3</v>
      </c>
      <c r="B54" s="34" t="s">
        <v>73</v>
      </c>
      <c r="C54" s="33"/>
      <c r="D54" s="34"/>
      <c r="E54" s="47"/>
      <c r="F54" s="41">
        <v>1000000</v>
      </c>
      <c r="G54" s="25"/>
      <c r="H54" s="43"/>
      <c r="I54" s="11" t="s">
        <v>76</v>
      </c>
      <c r="J54" s="33"/>
      <c r="K54" s="34"/>
      <c r="L54" s="45">
        <v>2500000</v>
      </c>
    </row>
    <row r="55" spans="1:12" ht="12.75">
      <c r="A55" s="10">
        <v>4</v>
      </c>
      <c r="B55" s="33" t="s">
        <v>51</v>
      </c>
      <c r="C55" s="33"/>
      <c r="D55" s="34"/>
      <c r="E55" s="47"/>
      <c r="F55" s="41">
        <v>805000</v>
      </c>
      <c r="G55" s="25"/>
      <c r="H55" s="43"/>
      <c r="I55" s="11" t="s">
        <v>79</v>
      </c>
      <c r="J55" s="33"/>
      <c r="K55" s="34"/>
      <c r="L55" s="45">
        <v>1500000</v>
      </c>
    </row>
    <row r="56" spans="1:12" ht="12.75">
      <c r="A56" s="10">
        <v>5</v>
      </c>
      <c r="B56" s="27" t="s">
        <v>52</v>
      </c>
      <c r="C56" s="27"/>
      <c r="D56" s="28"/>
      <c r="E56" s="47"/>
      <c r="F56" s="41">
        <v>200000</v>
      </c>
      <c r="G56" s="25"/>
      <c r="H56" s="43"/>
      <c r="I56" s="11" t="s">
        <v>80</v>
      </c>
      <c r="J56" s="33"/>
      <c r="K56" s="34"/>
      <c r="L56" s="45">
        <v>1215000</v>
      </c>
    </row>
    <row r="57" spans="1:12" ht="13.5" thickBot="1">
      <c r="A57" s="92" t="s">
        <v>23</v>
      </c>
      <c r="B57" s="93"/>
      <c r="C57" s="93"/>
      <c r="D57" s="94"/>
      <c r="E57" s="48"/>
      <c r="F57" s="49">
        <f>SUM(F51:F56)</f>
        <v>4935000</v>
      </c>
      <c r="G57" s="19"/>
      <c r="H57" s="19"/>
      <c r="I57" s="92" t="s">
        <v>26</v>
      </c>
      <c r="J57" s="93"/>
      <c r="K57" s="94"/>
      <c r="L57" s="35">
        <f>SUM(L52:L56)</f>
        <v>10715000</v>
      </c>
    </row>
    <row r="58" spans="1:1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3.5" thickBot="1">
      <c r="A59" s="50" t="s">
        <v>53</v>
      </c>
      <c r="B59" s="36" t="s">
        <v>53</v>
      </c>
      <c r="C59" s="36"/>
      <c r="D59" s="36"/>
      <c r="E59" s="36"/>
      <c r="F59" s="36"/>
      <c r="G59" s="25"/>
      <c r="H59" s="19"/>
      <c r="I59" s="19"/>
      <c r="J59" s="19"/>
      <c r="K59" s="19"/>
      <c r="L59" s="19"/>
    </row>
    <row r="60" spans="1:12" ht="12.75" customHeight="1">
      <c r="A60" s="111" t="s">
        <v>24</v>
      </c>
      <c r="B60" s="113" t="s">
        <v>25</v>
      </c>
      <c r="C60" s="114"/>
      <c r="D60" s="115"/>
      <c r="E60" s="119" t="s">
        <v>26</v>
      </c>
      <c r="F60" s="120"/>
      <c r="G60" s="25"/>
      <c r="H60" s="19"/>
      <c r="I60" s="123" t="s">
        <v>54</v>
      </c>
      <c r="J60" s="124"/>
      <c r="K60" s="124"/>
      <c r="L60" s="125"/>
    </row>
    <row r="61" spans="1:12" ht="13.5" customHeight="1" thickBot="1">
      <c r="A61" s="112"/>
      <c r="B61" s="116"/>
      <c r="C61" s="117"/>
      <c r="D61" s="118"/>
      <c r="E61" s="121"/>
      <c r="F61" s="122"/>
      <c r="G61" s="25"/>
      <c r="H61" s="36"/>
      <c r="I61" s="126"/>
      <c r="J61" s="127"/>
      <c r="K61" s="127"/>
      <c r="L61" s="128"/>
    </row>
    <row r="62" spans="1:12" ht="13.5" customHeight="1" thickTop="1">
      <c r="A62" s="23">
        <v>1</v>
      </c>
      <c r="B62" s="155" t="s">
        <v>29</v>
      </c>
      <c r="C62" s="156"/>
      <c r="D62" s="157"/>
      <c r="E62" s="129">
        <v>1000000</v>
      </c>
      <c r="F62" s="130"/>
      <c r="G62" s="25"/>
      <c r="H62" s="36"/>
      <c r="I62" s="131" t="s">
        <v>60</v>
      </c>
      <c r="J62" s="132"/>
      <c r="K62" s="132"/>
      <c r="L62" s="133"/>
    </row>
    <row r="63" spans="1:12" ht="12.75">
      <c r="A63" s="10">
        <v>2</v>
      </c>
      <c r="B63" s="137" t="s">
        <v>31</v>
      </c>
      <c r="C63" s="138"/>
      <c r="D63" s="139"/>
      <c r="E63" s="140">
        <v>500000</v>
      </c>
      <c r="F63" s="141"/>
      <c r="G63" s="19"/>
      <c r="H63" s="36"/>
      <c r="I63" s="131"/>
      <c r="J63" s="132"/>
      <c r="K63" s="132"/>
      <c r="L63" s="133"/>
    </row>
    <row r="64" spans="1:12" ht="12.75">
      <c r="A64" s="10">
        <v>3</v>
      </c>
      <c r="B64" s="137" t="s">
        <v>33</v>
      </c>
      <c r="C64" s="138"/>
      <c r="D64" s="139"/>
      <c r="E64" s="140">
        <v>130000</v>
      </c>
      <c r="F64" s="141"/>
      <c r="G64" s="19"/>
      <c r="H64" s="36"/>
      <c r="I64" s="131"/>
      <c r="J64" s="132"/>
      <c r="K64" s="132"/>
      <c r="L64" s="133"/>
    </row>
    <row r="65" spans="1:12" ht="12.75">
      <c r="A65" s="10">
        <v>4</v>
      </c>
      <c r="B65" s="137" t="s">
        <v>34</v>
      </c>
      <c r="C65" s="138"/>
      <c r="D65" s="139"/>
      <c r="E65" s="140">
        <v>150000</v>
      </c>
      <c r="F65" s="141"/>
      <c r="G65" s="19"/>
      <c r="H65" s="36"/>
      <c r="I65" s="131"/>
      <c r="J65" s="132"/>
      <c r="K65" s="132"/>
      <c r="L65" s="133"/>
    </row>
    <row r="66" spans="1:12" ht="12.75">
      <c r="A66" s="10">
        <v>5</v>
      </c>
      <c r="B66" s="137" t="s">
        <v>35</v>
      </c>
      <c r="C66" s="138"/>
      <c r="D66" s="139"/>
      <c r="E66" s="140">
        <v>4000000</v>
      </c>
      <c r="F66" s="141"/>
      <c r="G66" s="19"/>
      <c r="H66" s="36"/>
      <c r="I66" s="131"/>
      <c r="J66" s="132"/>
      <c r="K66" s="132"/>
      <c r="L66" s="133"/>
    </row>
    <row r="67" spans="1:12" ht="12.75">
      <c r="A67" s="51"/>
      <c r="B67" s="81" t="s">
        <v>37</v>
      </c>
      <c r="C67" s="83"/>
      <c r="D67" s="82"/>
      <c r="E67" s="143">
        <f>SUM(E62:E66)</f>
        <v>5780000</v>
      </c>
      <c r="F67" s="144"/>
      <c r="G67" s="19"/>
      <c r="H67" s="36"/>
      <c r="I67" s="131"/>
      <c r="J67" s="132"/>
      <c r="K67" s="132"/>
      <c r="L67" s="133"/>
    </row>
    <row r="68" spans="1:12" ht="12.75">
      <c r="A68" s="62"/>
      <c r="B68" s="145" t="s">
        <v>55</v>
      </c>
      <c r="C68" s="146"/>
      <c r="D68" s="147"/>
      <c r="E68" s="148">
        <f>(F57+E67)</f>
        <v>10715000</v>
      </c>
      <c r="F68" s="149"/>
      <c r="G68" s="19"/>
      <c r="H68" s="2"/>
      <c r="I68" s="131"/>
      <c r="J68" s="132"/>
      <c r="K68" s="132"/>
      <c r="L68" s="133"/>
    </row>
    <row r="69" spans="1:12" ht="13.5" thickBot="1">
      <c r="A69" s="63"/>
      <c r="B69" s="152" t="s">
        <v>56</v>
      </c>
      <c r="C69" s="153"/>
      <c r="D69" s="154"/>
      <c r="E69" s="150"/>
      <c r="F69" s="151"/>
      <c r="G69" s="19"/>
      <c r="H69" s="2"/>
      <c r="I69" s="134"/>
      <c r="J69" s="135"/>
      <c r="K69" s="135"/>
      <c r="L69" s="136"/>
    </row>
    <row r="70" spans="1:12" ht="12.75" hidden="1">
      <c r="A70" s="19"/>
      <c r="B70" s="19"/>
      <c r="C70" s="19"/>
      <c r="D70" s="19"/>
      <c r="E70" s="19"/>
      <c r="F70" s="19"/>
      <c r="G70" s="19"/>
      <c r="H70" s="36"/>
      <c r="I70" s="19"/>
      <c r="J70" s="19"/>
      <c r="K70" s="19"/>
      <c r="L70" s="19"/>
    </row>
    <row r="71" spans="1:12" ht="12.75" hidden="1">
      <c r="A71" s="19"/>
      <c r="B71" s="19"/>
      <c r="C71" s="19"/>
      <c r="D71" s="19"/>
      <c r="E71" s="19"/>
      <c r="F71" s="19"/>
      <c r="G71" s="19"/>
      <c r="H71" s="36"/>
      <c r="I71" s="19"/>
      <c r="J71" s="19"/>
      <c r="K71" s="19"/>
      <c r="L71" s="19"/>
    </row>
    <row r="72" spans="1:12" ht="12.75">
      <c r="A72" s="19"/>
      <c r="B72" s="19"/>
      <c r="C72" s="19"/>
      <c r="D72" s="19"/>
      <c r="E72" s="19"/>
      <c r="F72" s="19"/>
      <c r="G72" s="19"/>
      <c r="H72" s="36"/>
      <c r="I72" s="19"/>
      <c r="J72" s="19"/>
      <c r="K72" s="19"/>
      <c r="L72" s="19"/>
    </row>
    <row r="73" spans="1:12" ht="14.25">
      <c r="A73" s="52"/>
      <c r="B73" s="65" t="s">
        <v>61</v>
      </c>
      <c r="C73" s="52"/>
      <c r="D73" s="52"/>
      <c r="E73" s="52"/>
      <c r="F73" s="52"/>
      <c r="G73" s="52"/>
      <c r="H73" s="52"/>
      <c r="I73" s="19"/>
      <c r="J73" s="19"/>
      <c r="K73" s="52"/>
      <c r="L73" s="52"/>
    </row>
    <row r="74" spans="1:12" ht="14.25" hidden="1">
      <c r="A74" s="53" t="s">
        <v>57</v>
      </c>
      <c r="B74" s="53"/>
      <c r="C74" s="53"/>
      <c r="D74" s="53"/>
      <c r="E74" s="53"/>
      <c r="F74" s="53"/>
      <c r="G74" s="53"/>
      <c r="H74" s="53"/>
      <c r="I74" s="19"/>
      <c r="J74" s="19"/>
      <c r="K74" s="19"/>
      <c r="L74" s="19"/>
    </row>
    <row r="75" spans="1:12" ht="14.25" hidden="1">
      <c r="A75" s="53"/>
      <c r="B75" s="53"/>
      <c r="C75" s="53"/>
      <c r="D75" s="53"/>
      <c r="E75" s="53"/>
      <c r="F75" s="53"/>
      <c r="G75" s="53"/>
      <c r="H75" s="53"/>
      <c r="I75" s="19"/>
      <c r="J75" s="19"/>
      <c r="K75" s="19"/>
      <c r="L75" s="19"/>
    </row>
    <row r="76" spans="1:12" ht="14.25" hidden="1">
      <c r="A76" s="53"/>
      <c r="B76" s="53"/>
      <c r="C76" s="53"/>
      <c r="D76" s="53"/>
      <c r="E76" s="53"/>
      <c r="F76" s="53"/>
      <c r="G76" s="53"/>
      <c r="H76" s="53"/>
      <c r="I76" s="19"/>
      <c r="J76" s="19"/>
      <c r="K76" s="19"/>
      <c r="L76" s="19"/>
    </row>
    <row r="77" spans="1:12" ht="14.25" hidden="1">
      <c r="A77" s="53"/>
      <c r="B77" s="52"/>
      <c r="C77" s="52"/>
      <c r="D77" s="53"/>
      <c r="E77" s="53"/>
      <c r="F77" s="53"/>
      <c r="G77" s="53"/>
      <c r="H77" s="53"/>
      <c r="I77" s="19"/>
      <c r="J77" s="19"/>
      <c r="K77" s="19"/>
      <c r="L77" s="19"/>
    </row>
    <row r="78" spans="1:12" ht="16.5">
      <c r="A78" s="53" t="s">
        <v>67</v>
      </c>
      <c r="B78" s="66" t="s">
        <v>62</v>
      </c>
      <c r="C78" s="67"/>
      <c r="D78" s="67"/>
      <c r="E78" s="67"/>
      <c r="F78" s="67"/>
      <c r="G78" s="67"/>
      <c r="H78" s="67"/>
      <c r="I78" s="19"/>
      <c r="J78" s="54" t="s">
        <v>74</v>
      </c>
      <c r="K78" s="19"/>
      <c r="L78" s="19"/>
    </row>
    <row r="79" spans="1:12" ht="16.5">
      <c r="A79" s="53" t="s">
        <v>67</v>
      </c>
      <c r="B79" s="66" t="s">
        <v>64</v>
      </c>
      <c r="C79" s="67"/>
      <c r="D79" s="67"/>
      <c r="E79" s="67"/>
      <c r="F79" s="67"/>
      <c r="G79" s="67"/>
      <c r="H79" s="67"/>
      <c r="I79" s="19"/>
      <c r="J79" s="54" t="s">
        <v>58</v>
      </c>
      <c r="K79" s="55"/>
      <c r="L79" s="19"/>
    </row>
    <row r="80" spans="1:12" ht="14.25" hidden="1">
      <c r="A80" s="53"/>
      <c r="B80" s="67"/>
      <c r="C80" s="66"/>
      <c r="D80" s="67"/>
      <c r="E80" s="67"/>
      <c r="F80" s="67"/>
      <c r="G80" s="67"/>
      <c r="H80" s="67"/>
      <c r="I80" s="19"/>
      <c r="J80" s="19"/>
      <c r="K80" s="19"/>
      <c r="L80" s="19"/>
    </row>
    <row r="81" spans="1:12" ht="15">
      <c r="A81" s="52"/>
      <c r="B81" s="66" t="s">
        <v>65</v>
      </c>
      <c r="C81" s="66"/>
      <c r="D81" s="67"/>
      <c r="E81" s="67"/>
      <c r="F81" s="67"/>
      <c r="G81" s="67"/>
      <c r="H81" s="67"/>
      <c r="I81" s="19"/>
      <c r="J81" s="55"/>
      <c r="K81" s="19"/>
      <c r="L81" s="19"/>
    </row>
    <row r="82" spans="1:12" ht="16.5">
      <c r="A82" s="52"/>
      <c r="B82" s="66" t="s">
        <v>66</v>
      </c>
      <c r="C82" s="67"/>
      <c r="D82" s="67"/>
      <c r="E82" s="67"/>
      <c r="F82" s="67"/>
      <c r="G82" s="67"/>
      <c r="H82" s="67"/>
      <c r="I82" s="19"/>
      <c r="J82" s="54" t="s">
        <v>81</v>
      </c>
      <c r="K82" s="56"/>
      <c r="L82" s="19"/>
    </row>
    <row r="83" spans="1:12" ht="14.25">
      <c r="A83" s="52"/>
      <c r="B83" s="52"/>
      <c r="C83" s="53"/>
      <c r="D83" s="53"/>
      <c r="E83" s="53"/>
      <c r="F83" s="53"/>
      <c r="G83" s="53"/>
      <c r="H83" s="53"/>
      <c r="I83" s="19"/>
      <c r="J83" s="19"/>
      <c r="K83" s="19"/>
      <c r="L83" s="19"/>
    </row>
    <row r="84" spans="1:12" ht="13.5">
      <c r="A84" s="142" t="s">
        <v>59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</row>
    <row r="85" spans="1:12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2.75">
      <c r="A86" s="58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sheetProtection/>
  <mergeCells count="51">
    <mergeCell ref="A84:L84"/>
    <mergeCell ref="B10:C10"/>
    <mergeCell ref="B11:C11"/>
    <mergeCell ref="E66:F66"/>
    <mergeCell ref="B67:D67"/>
    <mergeCell ref="E67:F67"/>
    <mergeCell ref="B68:D68"/>
    <mergeCell ref="E68:F69"/>
    <mergeCell ref="B69:D69"/>
    <mergeCell ref="B62:D62"/>
    <mergeCell ref="E62:F62"/>
    <mergeCell ref="I62:L69"/>
    <mergeCell ref="B63:D63"/>
    <mergeCell ref="E63:F63"/>
    <mergeCell ref="B64:D64"/>
    <mergeCell ref="E64:F64"/>
    <mergeCell ref="B65:D65"/>
    <mergeCell ref="E65:F65"/>
    <mergeCell ref="B66:D66"/>
    <mergeCell ref="A57:D57"/>
    <mergeCell ref="I57:K57"/>
    <mergeCell ref="A60:A61"/>
    <mergeCell ref="B60:D61"/>
    <mergeCell ref="E60:F61"/>
    <mergeCell ref="I60:L61"/>
    <mergeCell ref="H47:L47"/>
    <mergeCell ref="A48:A49"/>
    <mergeCell ref="B48:D49"/>
    <mergeCell ref="E48:F48"/>
    <mergeCell ref="E49:F49"/>
    <mergeCell ref="I51:K51"/>
    <mergeCell ref="F27:K27"/>
    <mergeCell ref="A30:C30"/>
    <mergeCell ref="D30:D31"/>
    <mergeCell ref="A31:C31"/>
    <mergeCell ref="F31:K31"/>
    <mergeCell ref="A45:L45"/>
    <mergeCell ref="A22:A23"/>
    <mergeCell ref="B22:C23"/>
    <mergeCell ref="D22:D23"/>
    <mergeCell ref="A8:L8"/>
    <mergeCell ref="E10:F10"/>
    <mergeCell ref="G10:I10"/>
    <mergeCell ref="E11:F11"/>
    <mergeCell ref="G11:I11"/>
    <mergeCell ref="A1:L1"/>
    <mergeCell ref="A2:L2"/>
    <mergeCell ref="A3:L3"/>
    <mergeCell ref="A4:L4"/>
    <mergeCell ref="A5:L5"/>
    <mergeCell ref="A6:L6"/>
  </mergeCells>
  <printOptions/>
  <pageMargins left="0.35433070866141736" right="0" top="0.984251968503937" bottom="0.984251968503937" header="0.5118110236220472" footer="0.5118110236220472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compaq</cp:lastModifiedBy>
  <cp:lastPrinted>2013-02-06T03:45:38Z</cp:lastPrinted>
  <dcterms:created xsi:type="dcterms:W3CDTF">2011-04-11T08:02:17Z</dcterms:created>
  <dcterms:modified xsi:type="dcterms:W3CDTF">2013-02-06T05:57:24Z</dcterms:modified>
  <cp:category/>
  <cp:version/>
  <cp:contentType/>
  <cp:contentStatus/>
</cp:coreProperties>
</file>